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303463_Toolamaa teede ehitus/HD/"/>
    </mc:Choice>
  </mc:AlternateContent>
  <xr:revisionPtr revIDLastSave="4818" documentId="13_ncr:1_{527BB10C-8909-4436-9A7C-A24F53E7C016}" xr6:coauthVersionLast="47" xr6:coauthVersionMax="47" xr10:uidLastSave="{98B177A0-A555-403C-93A1-654AA068AC63}"/>
  <bookViews>
    <workbookView xWindow="3828" yWindow="1164" windowWidth="23040" windowHeight="121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0" i="11" l="1"/>
  <c r="F40" i="11"/>
  <c r="F41" i="11"/>
  <c r="F42" i="11"/>
  <c r="F43" i="11"/>
  <c r="F44" i="11"/>
  <c r="F45" i="11"/>
  <c r="F46" i="11"/>
  <c r="F47" i="11"/>
  <c r="F48" i="11"/>
  <c r="F49" i="11"/>
  <c r="F50" i="11"/>
  <c r="F94" i="11" l="1"/>
  <c r="F140" i="11"/>
  <c r="F141" i="11"/>
  <c r="F142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48" i="11" l="1"/>
  <c r="F147" i="11"/>
  <c r="F146" i="11"/>
  <c r="F145" i="11"/>
  <c r="F14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91" i="11"/>
  <c r="F92" i="11"/>
  <c r="F93" i="11"/>
  <c r="F38" i="11"/>
  <c r="F39" i="11"/>
  <c r="F51" i="11"/>
  <c r="F149" i="11" l="1"/>
  <c r="F80" i="11"/>
  <c r="F34" i="11"/>
  <c r="F86" i="11" l="1"/>
  <c r="F87" i="11"/>
  <c r="F88" i="11"/>
  <c r="F89" i="11"/>
  <c r="F90" i="11"/>
  <c r="F100" i="11" l="1"/>
  <c r="F97" i="11"/>
  <c r="F31" i="11"/>
  <c r="F32" i="11"/>
  <c r="F33" i="11"/>
  <c r="F35" i="11"/>
  <c r="F36" i="11"/>
  <c r="F37" i="11"/>
  <c r="F30" i="11" l="1"/>
  <c r="F75" i="11" l="1"/>
  <c r="F76" i="11"/>
  <c r="F77" i="11"/>
  <c r="F78" i="11"/>
  <c r="F79" i="11"/>
  <c r="F81" i="11"/>
  <c r="F82" i="11"/>
  <c r="F83" i="11"/>
  <c r="F84" i="11"/>
  <c r="F85" i="11"/>
  <c r="F25" i="11" l="1"/>
  <c r="F24" i="11"/>
  <c r="F26" i="11"/>
  <c r="F27" i="11"/>
  <c r="F28" i="11"/>
  <c r="F29" i="11"/>
  <c r="F99" i="11"/>
  <c r="F98" i="11"/>
  <c r="F56" i="11"/>
  <c r="F55" i="11"/>
  <c r="F54" i="11"/>
  <c r="F52" i="11" l="1"/>
  <c r="F101" i="11"/>
  <c r="F9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102" i="11" l="1"/>
  <c r="F58" i="11"/>
  <c r="F57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59" i="11" l="1"/>
</calcChain>
</file>

<file path=xl/sharedStrings.xml><?xml version="1.0" encoding="utf-8"?>
<sst xmlns="http://schemas.openxmlformats.org/spreadsheetml/2006/main" count="297" uniqueCount="100">
  <si>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</si>
  <si>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</si>
  <si>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</si>
  <si>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</si>
  <si>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</si>
  <si>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</si>
  <si>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</si>
  <si>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</si>
  <si>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</si>
  <si>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</si>
  <si>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</si>
  <si>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</si>
  <si>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</si>
  <si>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</si>
  <si>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</si>
  <si>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</si>
  <si>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</si>
  <si>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</si>
  <si>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</si>
  <si>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</si>
  <si>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</si>
  <si>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</si>
  <si>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</si>
  <si>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</si>
  <si>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</si>
  <si>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</si>
  <si>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</si>
  <si>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</si>
  <si>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</si>
  <si>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</si>
  <si>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</si>
  <si>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</si>
  <si>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</si>
  <si>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</si>
  <si>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Tee parameetrite ja -elementide mahamärkimine (telg, servad, kraavide siseservad)</t>
  </si>
  <si>
    <t>Truupide mahamärkimine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</si>
  <si>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</si>
  <si>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</si>
  <si>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Kruusast teealuse ehitamine koos tihendamisega, H=20 sm, Sorteeritud kruus, Positsioon nr. 4 (+materjal ja vedu karjäärist)</t>
  </si>
  <si>
    <t>Geotsekstiil (Deklareeritud tõmbetugevus MD/CMD ≥20 kN/m, 5,0 m lai, mittekootud), paigaldamine tihendatud ja profileeritud muldkehale</t>
  </si>
  <si>
    <t>Teeelemendi katte ehitamine H=10cm, purustatud kruus, Positsioon nr. 6, koos tihendamisega (+materjal ja vedu karjäärist)</t>
  </si>
  <si>
    <t>EN - ehitatava nõva kaeve koos kaeve planeerimise ja ekspluatatsiooni eelse settest puhastamisega</t>
  </si>
  <si>
    <t>Teeelemendi aluse ehitamine H=20cm, sorteeritud kruus, Positsioon nr. 4, koos tihendamisega (+materjal ja vedu karjäärist)</t>
  </si>
  <si>
    <t>HT - hooldatava teekraavi kaeve koos kaeve planeerimise ja ekspluatatsiooni eelse settest puhastamisega</t>
  </si>
  <si>
    <t>ET - ehitatava teekraavi kaeve koos kaeve planeerimise ja ekspluatatsiooni eelse settest puhastamisega</t>
  </si>
  <si>
    <t>EK - ehitatava kuivenduskraavi kaeve koos kaeve planeerimise ja ekspluatatsiooni eelse settest puhastamisega</t>
  </si>
  <si>
    <t>ø40 cm plasttruubi torustiku, tüüp 40PT, ehitamine (profileeritud plasttoru, SN8)</t>
  </si>
  <si>
    <t>ø50 cm plasttruubi torustiku, tüüp 50PT, ehitamine (profileeritud plasttoru, SN8)</t>
  </si>
  <si>
    <t xml:space="preserve">ø40 cm plasttruubi mattotsaku ehitamine (tüüp MAO) </t>
  </si>
  <si>
    <t xml:space="preserve">ø50 cm plasttruubi mattotsaku ehitamine (tüüp MAO) 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</si>
  <si>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</si>
  <si>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</si>
  <si>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T-kujulise (TP-T) tagasipööramiskoha muldkeha ja katendi ehitamine koos tihendamisega s.h.</t>
  </si>
  <si>
    <r>
      <t>Geokomposiit (PET või PP, Deklareeritud tõmbetugevus MD/CMD&gt;40kN/m, 5,0m lai +geotekstiil 120g/m</t>
    </r>
    <r>
      <rPr>
        <i/>
        <vertAlign val="superscript"/>
        <sz val="8"/>
        <rFont val="Arial"/>
        <family val="2"/>
        <charset val="186"/>
      </rPr>
      <t>2</t>
    </r>
    <r>
      <rPr>
        <i/>
        <sz val="8"/>
        <rFont val="Arial"/>
        <family val="2"/>
        <charset val="186"/>
      </rPr>
      <t>) paigaldamine tihendatud ja profileeritud muldkehale</t>
    </r>
  </si>
  <si>
    <t>Lisa 1 - Hinnapakkumuse vorm hankes "Toolamaa teede ehitamine"</t>
  </si>
  <si>
    <t>2,66 km</t>
  </si>
  <si>
    <t>Puhkemaja tee (0,88 km) rekonstrueerimine</t>
  </si>
  <si>
    <t>Puhkemaja tee (0,88 km) rekonstrueerimine kokku</t>
  </si>
  <si>
    <t>Liiklusmärgi 644 "Puhkemaja tee" komplekti (2tk) paigaldamine</t>
  </si>
  <si>
    <t>Toolamaa - Saareküla tee (0,84 km) rekonstrueerimine</t>
  </si>
  <si>
    <t>Toolamaa - Saareküla tee (0,84 km) rekonstrueerimine kokku</t>
  </si>
  <si>
    <t>Liiklusmärgi 644 "Toolamaa - Saareküla tee" komplekti (2tk) paigaldamine</t>
  </si>
  <si>
    <t>Puustaniidu tee (0,51 km) ehitamine</t>
  </si>
  <si>
    <t>Puustaniidu tee (0,51 km) ehitamine kokku</t>
  </si>
  <si>
    <t>Liiklusmärgi 644 "Puustaniidu tee" komplekti (2tk) paigaldamine</t>
  </si>
  <si>
    <t xml:space="preserve">Muldkeha ehitamine juurdeveetavast pinnasest (liiv (k≥0,5m/24h)) paigaldamine ja tihendamine (+materjal ja vedu karjäärist) </t>
  </si>
  <si>
    <t>Dreenkihti ehitamine H=20cm, sorteeritud kruus, Positsioon nr. 4, koos tihendamisega (+materjal ja vedu karjäärist)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</si>
  <si>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 xml:space="preserve">  </t>
    </r>
  </si>
  <si>
    <t>Kruusaluse ehitamine H=20cm, sorteeritud kruus, Positsioon nr. 4, koos tihendamisega (+materjal ja vedu karjäärist)</t>
  </si>
  <si>
    <t xml:space="preserve">Mulde aluspinna planeerimine ja tihendamine  </t>
  </si>
  <si>
    <t>Killustikalus (lubjakivikillustik) fr 32/63 kiilutud fr 12/16 kuluga 25kg/m² ja kiilutud fr 8/12 kuluga 15kg/m² rajamine H=20sm (+materjal ja vedu karjäärist)</t>
  </si>
  <si>
    <t>Tihedast asfaltbetoonist AC 16 surf kiht, h=9cm katte rajamine (+materjal ja vedu)</t>
  </si>
  <si>
    <t>Peenarde kindlustamine (Purustatud kruusast Positsioon nr. 6) H=9sm (+materjal ja vedu karjäärist)</t>
  </si>
  <si>
    <t>Muru kasvualuse rajamine ja külv, hmin = 10 cm</t>
  </si>
  <si>
    <t>Riigiteelt nr 45 Tartu - Räpina - Värska km 56,738 Puustaniidu teele Transpordiameti nõuetele vastavad mahasõidukoha rajamine s.h.</t>
  </si>
  <si>
    <t>Liiklusmärgi 341 "Massipiirang" komplekti paigaldamine koos lisateatetahvliga 891b "Välja arvatud RMK loal" (suurusgrupp 2)</t>
  </si>
  <si>
    <t>Kasvupinnase eemaldamine, Ehituseks sobimatu pinnase kaevandamine ja Uute kraavide kaevamine</t>
  </si>
  <si>
    <t>m³</t>
  </si>
  <si>
    <t xml:space="preserve">Olemasoleva katendi freesimine, h=4 cm  </t>
  </si>
  <si>
    <t xml:space="preserve"> Teekatte ehitamine H=10cm, purustatud kruus, Positsioon nr. 6, koos tihendamisega (+materjal ja vedu karjäärist)</t>
  </si>
  <si>
    <t>Vuugi kruntimine sitke naftabituumeniga (alumine kiht), kulu 100 g/m</t>
  </si>
  <si>
    <t>Tähisposti paigaldamine</t>
  </si>
  <si>
    <t>m²</t>
  </si>
  <si>
    <t xml:space="preserve">Pikivuugi kruntimine vuugiliimiga (ülemine kiht), kulu 80 g/m </t>
  </si>
  <si>
    <t>Uute veejuhtmete mahamärkimine</t>
  </si>
  <si>
    <t>UT -uuendatava teekraavi kaeve koos kaeve planeerimise ja ekspluatatsiooni eelse settest puhastamisega</t>
  </si>
  <si>
    <t>Truubi torude väljatõstmine ja utiliseerimine</t>
  </si>
  <si>
    <t>Otsakute lammutus (kivi; r/b) ja utiliseeriminem</t>
  </si>
  <si>
    <t>ø30 cm plasttruubi torustiku, tüüp 30PT, ehitamine (profileeritud plasttoru, SN8)</t>
  </si>
  <si>
    <t xml:space="preserve">ø30 cm plasttruubi mattotsaku ehitamine (tüüp MAO) </t>
  </si>
  <si>
    <t>Teemulde töötlemine profiili koos teekraede likvideerimisega ning mulde tihendamisega</t>
  </si>
  <si>
    <t>Teemulde laiendus ja lisatäide kohapealse pinnasega</t>
  </si>
  <si>
    <r>
      <t>m</t>
    </r>
    <r>
      <rPr>
        <vertAlign val="superscript"/>
        <sz val="8"/>
        <rFont val="Arial"/>
        <family val="2"/>
        <charset val="186"/>
      </rPr>
      <t>3</t>
    </r>
  </si>
  <si>
    <t>Mahasõidukoht M3 muldkeha ja katendi ehitamine koos tihendamisega (L=10 m, R=10 m) s.h.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</si>
  <si>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</si>
  <si>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r>
      <t>m</t>
    </r>
    <r>
      <rPr>
        <vertAlign val="superscript"/>
        <sz val="8"/>
        <rFont val="Arial"/>
        <family val="2"/>
        <charset val="186"/>
      </rPr>
      <t>2</t>
    </r>
  </si>
  <si>
    <t>Muldkeha ehitamine (kohalikust pinnasest), H=20 cm</t>
  </si>
  <si>
    <t>Mahasõidukoht M5 muldkeha ja katendi ehitamine koos tihendamisega  (L=10 m, R=5 m) s.h.</t>
  </si>
  <si>
    <t>Teede T-kujulise ristmiku R-T muldkeha ja katendi ehitamine koos tihendamisega s.h.</t>
  </si>
  <si>
    <t xml:space="preserve">ø40 cm plasttruubi kiviotsaku ehitamine (tüüp KOK)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</si>
</sst>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"/>
    <numFmt numFmtId="165" formatCode="0.0"/>
  </numFmts>
  <fonts count="3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i/>
      <vertAlign val="superscript"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82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0" fillId="0" borderId="14" xfId="51" applyFont="1" applyBorder="1" applyAlignment="1">
      <alignment horizontal="right" vertical="center" wrapText="1"/>
    </xf>
    <xf numFmtId="0" fontId="30" fillId="0" borderId="29" xfId="5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3" fontId="3" fillId="0" borderId="14" xfId="0" applyNumberFormat="1" applyFont="1" applyBorder="1" applyAlignment="1">
      <alignment horizontal="right" vertical="center" wrapText="1"/>
    </xf>
    <xf numFmtId="0" fontId="25" fillId="0" borderId="14" xfId="74" applyFont="1" applyBorder="1" applyAlignment="1">
      <alignment horizontal="center" vertical="center"/>
    </xf>
    <xf numFmtId="0" fontId="25" fillId="0" borderId="14" xfId="74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1" fontId="3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 wrapText="1"/>
    </xf>
    <xf numFmtId="0" fontId="34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 wrapText="1"/>
    </xf>
    <xf numFmtId="0" fontId="30" fillId="0" borderId="14" xfId="0" applyFont="1" applyBorder="1" applyAlignment="1" applyProtection="1">
      <alignment horizontal="right" vertical="center" wrapText="1"/>
      <protection hidden="1"/>
    </xf>
    <xf numFmtId="0" fontId="30" fillId="0" borderId="24" xfId="0" applyFont="1" applyBorder="1" applyAlignment="1">
      <alignment horizontal="right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/>
    </xf>
    <xf numFmtId="164" fontId="3" fillId="0" borderId="14" xfId="0" applyNumberFormat="1" applyFont="1" applyBorder="1" applyAlignment="1" applyProtection="1">
      <alignment horizontal="center" vertical="center" wrapText="1"/>
      <protection hidden="1"/>
    </xf>
    <xf numFmtId="0" fontId="3" fillId="0" borderId="14" xfId="0" applyFont="1" applyBorder="1" applyAlignment="1">
      <alignment horizontal="right" vertical="center" wrapText="1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165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65" fontId="30" fillId="0" borderId="14" xfId="0" applyNumberFormat="1" applyFont="1" applyBorder="1" applyAlignment="1">
      <alignment horizontal="right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25" borderId="21" xfId="0" applyNumberFormat="1" applyFont="1" applyFill="1" applyBorder="1" applyAlignment="1">
      <alignment horizontal="center" vertical="center" wrapText="1"/>
    </xf>
    <xf numFmtId="4" fontId="4" fillId="25" borderId="22" xfId="0" applyNumberFormat="1" applyFont="1" applyFill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62"/>
  <sheetViews>
    <sheetView tabSelected="1" topLeftCell="A120" workbookViewId="0">
      <selection activeCell="Q132" sqref="Q131:Q13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37.5" customHeight="1" x14ac:dyDescent="0.25">
      <c r="A1" s="57" t="s">
        <v>54</v>
      </c>
      <c r="B1" s="58"/>
      <c r="C1" s="58"/>
      <c r="D1" s="58"/>
      <c r="E1" s="58"/>
      <c r="F1" s="58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9" t="s">
        <v>2</v>
      </c>
      <c r="B5" s="62" t="s">
        <v>0</v>
      </c>
      <c r="C5" s="62" t="s">
        <v>3</v>
      </c>
      <c r="D5" s="62" t="s">
        <v>4</v>
      </c>
      <c r="E5" s="65" t="s">
        <v>5</v>
      </c>
      <c r="F5" s="68" t="s">
        <v>6</v>
      </c>
    </row>
    <row r="6" spans="1:47" s="4" customFormat="1" ht="13.2" x14ac:dyDescent="0.25">
      <c r="A6" s="60"/>
      <c r="B6" s="63"/>
      <c r="C6" s="63"/>
      <c r="D6" s="63"/>
      <c r="E6" s="66"/>
      <c r="F6" s="69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61"/>
      <c r="B7" s="64"/>
      <c r="C7" s="64"/>
      <c r="D7" s="13" t="s">
        <v>55</v>
      </c>
      <c r="E7" s="67"/>
      <c r="F7" s="70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71" t="s">
        <v>56</v>
      </c>
      <c r="B8" s="72"/>
      <c r="C8" s="72"/>
      <c r="D8" s="72"/>
      <c r="E8" s="72"/>
      <c r="F8" s="73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5" customHeight="1" x14ac:dyDescent="0.25">
      <c r="A9" s="12">
        <v>1</v>
      </c>
      <c r="B9" s="19" t="s">
        <v>84</v>
      </c>
      <c r="C9" s="14" t="s">
        <v>11</v>
      </c>
      <c r="D9" s="37">
        <v>1790</v>
      </c>
      <c r="E9" s="10"/>
      <c r="F9" s="11">
        <f t="shared" ref="F9:F30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" customHeight="1" x14ac:dyDescent="0.25">
      <c r="A10" s="12">
        <v>2</v>
      </c>
      <c r="B10" s="36" t="s">
        <v>45</v>
      </c>
      <c r="C10" s="39" t="s">
        <v>11</v>
      </c>
      <c r="D10" s="37">
        <v>184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5">
      <c r="A11" s="12">
        <v>3</v>
      </c>
      <c r="B11" s="36" t="s">
        <v>44</v>
      </c>
      <c r="C11" s="39" t="s">
        <v>11</v>
      </c>
      <c r="D11" s="37">
        <v>415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5">
      <c r="A12" s="12">
        <v>4</v>
      </c>
      <c r="B12" s="36" t="s">
        <v>41</v>
      </c>
      <c r="C12" s="39" t="s">
        <v>11</v>
      </c>
      <c r="D12" s="37">
        <v>1191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5">
      <c r="A13" s="12">
        <v>5</v>
      </c>
      <c r="B13" s="36" t="s">
        <v>85</v>
      </c>
      <c r="C13" s="14" t="s">
        <v>11</v>
      </c>
      <c r="D13" s="37">
        <v>226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5">
      <c r="A14" s="12">
        <v>6</v>
      </c>
      <c r="B14" s="19" t="s">
        <v>35</v>
      </c>
      <c r="C14" s="14" t="s">
        <v>10</v>
      </c>
      <c r="D14" s="51">
        <v>10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5">
      <c r="A15" s="12">
        <v>7</v>
      </c>
      <c r="B15" s="19" t="s">
        <v>86</v>
      </c>
      <c r="C15" s="14" t="s">
        <v>11</v>
      </c>
      <c r="D15" s="16">
        <v>9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5" customHeight="1" x14ac:dyDescent="0.25">
      <c r="A16" s="12">
        <v>8</v>
      </c>
      <c r="B16" s="19" t="s">
        <v>87</v>
      </c>
      <c r="C16" s="14" t="s">
        <v>77</v>
      </c>
      <c r="D16" s="16">
        <v>3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5">
      <c r="A17" s="12">
        <v>9</v>
      </c>
      <c r="B17" s="19" t="s">
        <v>88</v>
      </c>
      <c r="C17" s="14" t="s">
        <v>11</v>
      </c>
      <c r="D17" s="41">
        <v>43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" customHeight="1" x14ac:dyDescent="0.25">
      <c r="A18" s="12">
        <v>10</v>
      </c>
      <c r="B18" s="19" t="s">
        <v>46</v>
      </c>
      <c r="C18" s="14" t="s">
        <v>11</v>
      </c>
      <c r="D18" s="41">
        <v>16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5">
      <c r="A19" s="12">
        <v>11</v>
      </c>
      <c r="B19" s="19" t="s">
        <v>47</v>
      </c>
      <c r="C19" s="14" t="s">
        <v>11</v>
      </c>
      <c r="D19" s="41">
        <v>16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5">
      <c r="A20" s="12">
        <v>12</v>
      </c>
      <c r="B20" s="19" t="s">
        <v>89</v>
      </c>
      <c r="C20" s="14" t="s">
        <v>32</v>
      </c>
      <c r="D20" s="41">
        <v>6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5" customHeight="1" x14ac:dyDescent="0.25">
      <c r="A21" s="12">
        <v>13</v>
      </c>
      <c r="B21" s="19" t="s">
        <v>48</v>
      </c>
      <c r="C21" s="14" t="s">
        <v>32</v>
      </c>
      <c r="D21" s="41">
        <v>2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5" customHeight="1" x14ac:dyDescent="0.25">
      <c r="A22" s="12">
        <v>14</v>
      </c>
      <c r="B22" s="19" t="s">
        <v>49</v>
      </c>
      <c r="C22" s="14" t="s">
        <v>32</v>
      </c>
      <c r="D22" s="41">
        <v>2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5">
      <c r="A23" s="12">
        <v>15</v>
      </c>
      <c r="B23" s="52" t="s">
        <v>34</v>
      </c>
      <c r="C23" s="27" t="s">
        <v>11</v>
      </c>
      <c r="D23" s="41">
        <v>881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5" customHeight="1" x14ac:dyDescent="0.25">
      <c r="A24" s="12">
        <v>16</v>
      </c>
      <c r="B24" s="52" t="s">
        <v>33</v>
      </c>
      <c r="C24" s="27" t="s">
        <v>10</v>
      </c>
      <c r="D24" s="41">
        <v>8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5">
      <c r="A25" s="12">
        <v>17</v>
      </c>
      <c r="B25" s="53" t="s">
        <v>90</v>
      </c>
      <c r="C25" s="27" t="s">
        <v>51</v>
      </c>
      <c r="D25" s="24">
        <v>5286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5" customHeight="1" x14ac:dyDescent="0.25">
      <c r="A26" s="12">
        <v>18</v>
      </c>
      <c r="B26" s="52" t="s">
        <v>91</v>
      </c>
      <c r="C26" s="27" t="s">
        <v>50</v>
      </c>
      <c r="D26" s="24">
        <v>340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5">
      <c r="A27" s="12">
        <v>19</v>
      </c>
      <c r="B27" s="36" t="s">
        <v>36</v>
      </c>
      <c r="C27" s="39" t="s">
        <v>51</v>
      </c>
      <c r="D27" s="24">
        <v>3930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" customHeight="1" x14ac:dyDescent="0.25">
      <c r="A28" s="12">
        <v>20</v>
      </c>
      <c r="B28" s="36" t="s">
        <v>38</v>
      </c>
      <c r="C28" s="27" t="s">
        <v>92</v>
      </c>
      <c r="D28" s="24">
        <v>736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5">
      <c r="A29" s="12">
        <v>21</v>
      </c>
      <c r="B29" s="36" t="s">
        <v>37</v>
      </c>
      <c r="C29" s="27" t="s">
        <v>92</v>
      </c>
      <c r="D29" s="24">
        <v>330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5">
      <c r="A30" s="12">
        <v>22</v>
      </c>
      <c r="B30" s="43" t="s">
        <v>93</v>
      </c>
      <c r="C30" s="54" t="s">
        <v>10</v>
      </c>
      <c r="D30" s="41">
        <v>1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5">
      <c r="A31" s="12">
        <v>23</v>
      </c>
      <c r="B31" s="33" t="s">
        <v>40</v>
      </c>
      <c r="C31" s="55" t="s">
        <v>94</v>
      </c>
      <c r="D31" s="41">
        <v>9</v>
      </c>
      <c r="E31" s="10"/>
      <c r="F31" s="11">
        <f t="shared" ref="F31:F37" si="1"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5">
      <c r="A32" s="12">
        <v>24</v>
      </c>
      <c r="B32" s="35" t="s">
        <v>42</v>
      </c>
      <c r="C32" s="55" t="s">
        <v>94</v>
      </c>
      <c r="D32" s="41">
        <v>21.3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31.5" customHeight="1" x14ac:dyDescent="0.25">
      <c r="A33" s="12">
        <v>25</v>
      </c>
      <c r="B33" s="42" t="s">
        <v>53</v>
      </c>
      <c r="C33" s="55" t="s">
        <v>95</v>
      </c>
      <c r="D33" s="41">
        <v>100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10.5" customHeight="1" x14ac:dyDescent="0.25">
      <c r="A34" s="12">
        <v>26</v>
      </c>
      <c r="B34" s="56" t="s">
        <v>96</v>
      </c>
      <c r="C34" s="55" t="s">
        <v>94</v>
      </c>
      <c r="D34" s="41">
        <v>25</v>
      </c>
      <c r="E34" s="10"/>
      <c r="F34" s="11">
        <f>SUM(D34*E34)</f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" customHeight="1" x14ac:dyDescent="0.25">
      <c r="A35" s="12">
        <v>27</v>
      </c>
      <c r="B35" s="40" t="s">
        <v>97</v>
      </c>
      <c r="C35" s="54" t="s">
        <v>10</v>
      </c>
      <c r="D35" s="41">
        <v>5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" customHeight="1" x14ac:dyDescent="0.25">
      <c r="A36" s="12">
        <v>28</v>
      </c>
      <c r="B36" s="33" t="s">
        <v>40</v>
      </c>
      <c r="C36" s="55" t="s">
        <v>94</v>
      </c>
      <c r="D36" s="41">
        <v>31.5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" customHeight="1" x14ac:dyDescent="0.25">
      <c r="A37" s="12">
        <v>29</v>
      </c>
      <c r="B37" s="35" t="s">
        <v>42</v>
      </c>
      <c r="C37" s="55" t="s">
        <v>94</v>
      </c>
      <c r="D37" s="41">
        <v>74.55</v>
      </c>
      <c r="E37" s="1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" customHeight="1" x14ac:dyDescent="0.25">
      <c r="A38" s="12">
        <v>30</v>
      </c>
      <c r="B38" s="34" t="s">
        <v>39</v>
      </c>
      <c r="C38" s="55" t="s">
        <v>95</v>
      </c>
      <c r="D38" s="41">
        <v>350</v>
      </c>
      <c r="E38" s="10"/>
      <c r="F38" s="11">
        <f t="shared" ref="F38:F51" si="2">SUM(D38*E38)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0.5" customHeight="1" x14ac:dyDescent="0.25">
      <c r="A39" s="12">
        <v>31</v>
      </c>
      <c r="B39" s="56" t="s">
        <v>96</v>
      </c>
      <c r="C39" s="55" t="s">
        <v>94</v>
      </c>
      <c r="D39" s="41">
        <v>52.5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" customHeight="1" x14ac:dyDescent="0.25">
      <c r="A40" s="12">
        <v>32</v>
      </c>
      <c r="B40" s="43" t="s">
        <v>98</v>
      </c>
      <c r="C40" s="54" t="s">
        <v>10</v>
      </c>
      <c r="D40" s="41">
        <v>1</v>
      </c>
      <c r="E40" s="10"/>
      <c r="F40" s="11">
        <f t="shared" ref="F40:F50" si="3">SUM(D40*E40)</f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" customHeight="1" x14ac:dyDescent="0.25">
      <c r="A41" s="12">
        <v>33</v>
      </c>
      <c r="B41" s="33" t="s">
        <v>40</v>
      </c>
      <c r="C41" s="55" t="s">
        <v>94</v>
      </c>
      <c r="D41" s="41">
        <v>42</v>
      </c>
      <c r="E41" s="10"/>
      <c r="F41" s="11">
        <f t="shared" si="3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" customHeight="1" x14ac:dyDescent="0.25">
      <c r="A42" s="12">
        <v>34</v>
      </c>
      <c r="B42" s="35" t="s">
        <v>42</v>
      </c>
      <c r="C42" s="55" t="s">
        <v>94</v>
      </c>
      <c r="D42" s="41">
        <v>91.54</v>
      </c>
      <c r="E42" s="10"/>
      <c r="F42" s="11">
        <f t="shared" si="3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" customHeight="1" x14ac:dyDescent="0.25">
      <c r="A43" s="12">
        <v>35</v>
      </c>
      <c r="B43" s="34" t="s">
        <v>39</v>
      </c>
      <c r="C43" s="55" t="s">
        <v>95</v>
      </c>
      <c r="D43" s="41">
        <v>425</v>
      </c>
      <c r="E43" s="10"/>
      <c r="F43" s="11">
        <f t="shared" si="3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5" customHeight="1" x14ac:dyDescent="0.25">
      <c r="A44" s="12">
        <v>36</v>
      </c>
      <c r="B44" s="56" t="s">
        <v>96</v>
      </c>
      <c r="C44" s="55" t="s">
        <v>94</v>
      </c>
      <c r="D44" s="41">
        <v>103.48000000000002</v>
      </c>
      <c r="E44" s="10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" customHeight="1" x14ac:dyDescent="0.25">
      <c r="A45" s="12">
        <v>37</v>
      </c>
      <c r="B45" s="40" t="s">
        <v>52</v>
      </c>
      <c r="C45" s="54" t="s">
        <v>10</v>
      </c>
      <c r="D45" s="41">
        <v>1</v>
      </c>
      <c r="E45" s="10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" customHeight="1" x14ac:dyDescent="0.25">
      <c r="A46" s="12">
        <v>38</v>
      </c>
      <c r="B46" s="33" t="s">
        <v>40</v>
      </c>
      <c r="C46" s="55" t="s">
        <v>94</v>
      </c>
      <c r="D46" s="41">
        <v>70</v>
      </c>
      <c r="E46" s="10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" customHeight="1" x14ac:dyDescent="0.25">
      <c r="A47" s="12">
        <v>39</v>
      </c>
      <c r="B47" s="35" t="s">
        <v>42</v>
      </c>
      <c r="C47" s="55" t="s">
        <v>94</v>
      </c>
      <c r="D47" s="41">
        <v>152.94999999999999</v>
      </c>
      <c r="E47" s="10"/>
      <c r="F47" s="11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" customHeight="1" x14ac:dyDescent="0.25">
      <c r="A48" s="12">
        <v>40</v>
      </c>
      <c r="B48" s="34" t="s">
        <v>39</v>
      </c>
      <c r="C48" s="55" t="s">
        <v>95</v>
      </c>
      <c r="D48" s="41">
        <v>722</v>
      </c>
      <c r="E48" s="10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10.5" customHeight="1" x14ac:dyDescent="0.25">
      <c r="A49" s="12">
        <v>41</v>
      </c>
      <c r="B49" s="56" t="s">
        <v>96</v>
      </c>
      <c r="C49" s="55" t="s">
        <v>94</v>
      </c>
      <c r="D49" s="41">
        <v>172.9</v>
      </c>
      <c r="E49" s="10"/>
      <c r="F49" s="11">
        <f t="shared" si="3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21" customFormat="1" ht="21.6" customHeight="1" x14ac:dyDescent="0.25">
      <c r="A50" s="12">
        <v>42</v>
      </c>
      <c r="B50" s="19" t="s">
        <v>75</v>
      </c>
      <c r="C50" s="23" t="s">
        <v>18</v>
      </c>
      <c r="D50" s="20">
        <v>1</v>
      </c>
      <c r="E50" s="10"/>
      <c r="F50" s="11">
        <f t="shared" si="3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</row>
    <row r="51" spans="1:50" s="21" customFormat="1" ht="21.6" customHeight="1" x14ac:dyDescent="0.25">
      <c r="A51" s="12">
        <v>43</v>
      </c>
      <c r="B51" s="22" t="s">
        <v>27</v>
      </c>
      <c r="C51" s="23" t="s">
        <v>18</v>
      </c>
      <c r="D51" s="20">
        <v>1</v>
      </c>
      <c r="E51" s="10"/>
      <c r="F51" s="11">
        <f t="shared" si="2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</row>
    <row r="52" spans="1:50" s="4" customFormat="1" ht="10.95" customHeight="1" x14ac:dyDescent="0.25">
      <c r="A52" s="12">
        <v>44</v>
      </c>
      <c r="B52" s="22" t="s">
        <v>58</v>
      </c>
      <c r="C52" s="23" t="s">
        <v>18</v>
      </c>
      <c r="D52" s="24">
        <v>1</v>
      </c>
      <c r="E52" s="10"/>
      <c r="F52" s="11">
        <f>SUM(D52*E52)</f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26" customFormat="1" ht="12.6" customHeight="1" x14ac:dyDescent="0.25">
      <c r="A53" s="71" t="s">
        <v>13</v>
      </c>
      <c r="B53" s="72"/>
      <c r="C53" s="72"/>
      <c r="D53" s="72"/>
      <c r="E53" s="72"/>
      <c r="F53" s="73"/>
      <c r="G53" s="25"/>
      <c r="H53" s="25"/>
    </row>
    <row r="54" spans="1:50" s="4" customFormat="1" ht="10.95" customHeight="1" x14ac:dyDescent="0.25">
      <c r="A54" s="12">
        <v>45</v>
      </c>
      <c r="B54" s="18" t="s">
        <v>14</v>
      </c>
      <c r="C54" s="14" t="s">
        <v>10</v>
      </c>
      <c r="D54" s="16">
        <v>1</v>
      </c>
      <c r="E54" s="17"/>
      <c r="F54" s="11">
        <f t="shared" ref="F54:F56" si="4">SUM(D54*E54)</f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50" s="4" customFormat="1" ht="21.6" customHeight="1" x14ac:dyDescent="0.25">
      <c r="A55" s="12">
        <v>46</v>
      </c>
      <c r="B55" s="18" t="s">
        <v>28</v>
      </c>
      <c r="C55" s="14" t="s">
        <v>10</v>
      </c>
      <c r="D55" s="16">
        <v>1</v>
      </c>
      <c r="E55" s="17"/>
      <c r="F55" s="11">
        <f t="shared" si="4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50" s="4" customFormat="1" ht="32.4" customHeight="1" x14ac:dyDescent="0.25">
      <c r="A56" s="12">
        <v>47</v>
      </c>
      <c r="B56" s="18" t="s">
        <v>15</v>
      </c>
      <c r="C56" s="14" t="s">
        <v>16</v>
      </c>
      <c r="D56" s="16">
        <v>1</v>
      </c>
      <c r="E56" s="17"/>
      <c r="F56" s="11">
        <f t="shared" si="4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50" s="26" customFormat="1" ht="10.95" customHeight="1" x14ac:dyDescent="0.25">
      <c r="A57" s="12">
        <v>48</v>
      </c>
      <c r="B57" s="19" t="s">
        <v>19</v>
      </c>
      <c r="C57" s="27" t="s">
        <v>16</v>
      </c>
      <c r="D57" s="28">
        <v>1</v>
      </c>
      <c r="E57" s="29"/>
      <c r="F57" s="11">
        <f t="shared" ref="F57:F58" si="5">SUM(D57*E57)</f>
        <v>0</v>
      </c>
      <c r="G57" s="25"/>
      <c r="H57" s="25"/>
    </row>
    <row r="58" spans="1:50" s="26" customFormat="1" ht="10.95" customHeight="1" x14ac:dyDescent="0.25">
      <c r="A58" s="12">
        <v>49</v>
      </c>
      <c r="B58" s="19" t="s">
        <v>20</v>
      </c>
      <c r="C58" s="27" t="s">
        <v>17</v>
      </c>
      <c r="D58" s="30">
        <v>0.35</v>
      </c>
      <c r="E58" s="29"/>
      <c r="F58" s="11">
        <f t="shared" si="5"/>
        <v>0</v>
      </c>
      <c r="G58" s="25"/>
    </row>
    <row r="59" spans="1:50" s="4" customFormat="1" ht="12.6" customHeight="1" thickBot="1" x14ac:dyDescent="0.3">
      <c r="A59" s="74" t="s">
        <v>57</v>
      </c>
      <c r="B59" s="75"/>
      <c r="C59" s="75"/>
      <c r="D59" s="75"/>
      <c r="E59" s="76"/>
      <c r="F59" s="31">
        <f>SUM(F9:F58)</f>
        <v>0</v>
      </c>
      <c r="G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12.6" customHeight="1" x14ac:dyDescent="0.25">
      <c r="A60" s="71" t="s">
        <v>59</v>
      </c>
      <c r="B60" s="72"/>
      <c r="C60" s="72"/>
      <c r="D60" s="72"/>
      <c r="E60" s="72"/>
      <c r="F60" s="73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10.95" customHeight="1" x14ac:dyDescent="0.25">
      <c r="A61" s="12">
        <v>50</v>
      </c>
      <c r="B61" s="19" t="s">
        <v>84</v>
      </c>
      <c r="C61" s="14" t="s">
        <v>11</v>
      </c>
      <c r="D61" s="37">
        <v>700</v>
      </c>
      <c r="E61" s="10"/>
      <c r="F61" s="11">
        <f t="shared" ref="F61:F95" si="6">SUM(D61*E61)</f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4" customFormat="1" ht="21" customHeight="1" x14ac:dyDescent="0.25">
      <c r="A62" s="12">
        <v>51</v>
      </c>
      <c r="B62" s="36" t="s">
        <v>45</v>
      </c>
      <c r="C62" s="39" t="s">
        <v>11</v>
      </c>
      <c r="D62" s="37">
        <v>80</v>
      </c>
      <c r="E62" s="10"/>
      <c r="F62" s="11">
        <f t="shared" si="6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50" s="4" customFormat="1" ht="21" customHeight="1" x14ac:dyDescent="0.25">
      <c r="A63" s="12">
        <v>52</v>
      </c>
      <c r="B63" s="36" t="s">
        <v>44</v>
      </c>
      <c r="C63" s="39" t="s">
        <v>11</v>
      </c>
      <c r="D63" s="37">
        <v>254</v>
      </c>
      <c r="E63" s="10"/>
      <c r="F63" s="11">
        <f t="shared" si="6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50" s="4" customFormat="1" ht="21" customHeight="1" x14ac:dyDescent="0.25">
      <c r="A64" s="12">
        <v>53</v>
      </c>
      <c r="B64" s="36" t="s">
        <v>41</v>
      </c>
      <c r="C64" s="39" t="s">
        <v>11</v>
      </c>
      <c r="D64" s="37">
        <v>364</v>
      </c>
      <c r="E64" s="10"/>
      <c r="F64" s="11">
        <f t="shared" si="6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21" customHeight="1" x14ac:dyDescent="0.25">
      <c r="A65" s="12">
        <v>54</v>
      </c>
      <c r="B65" s="36" t="s">
        <v>43</v>
      </c>
      <c r="C65" s="38" t="s">
        <v>11</v>
      </c>
      <c r="D65" s="37">
        <v>413</v>
      </c>
      <c r="E65" s="10"/>
      <c r="F65" s="11">
        <f t="shared" si="6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21" customHeight="1" x14ac:dyDescent="0.25">
      <c r="A66" s="12">
        <v>55</v>
      </c>
      <c r="B66" s="36" t="s">
        <v>85</v>
      </c>
      <c r="C66" s="14" t="s">
        <v>11</v>
      </c>
      <c r="D66" s="37">
        <v>596</v>
      </c>
      <c r="E66" s="10"/>
      <c r="F66" s="11">
        <f t="shared" si="6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10.5" customHeight="1" x14ac:dyDescent="0.25">
      <c r="A67" s="12">
        <v>56</v>
      </c>
      <c r="B67" s="19" t="s">
        <v>35</v>
      </c>
      <c r="C67" s="14" t="s">
        <v>10</v>
      </c>
      <c r="D67" s="51">
        <v>7</v>
      </c>
      <c r="E67" s="10"/>
      <c r="F67" s="11">
        <f t="shared" si="6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10.5" customHeight="1" x14ac:dyDescent="0.25">
      <c r="A68" s="12">
        <v>57</v>
      </c>
      <c r="B68" s="19" t="s">
        <v>86</v>
      </c>
      <c r="C68" s="14" t="s">
        <v>11</v>
      </c>
      <c r="D68" s="16">
        <v>15</v>
      </c>
      <c r="E68" s="10"/>
      <c r="F68" s="11">
        <f t="shared" si="6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" customHeight="1" x14ac:dyDescent="0.25">
      <c r="A69" s="12">
        <v>58</v>
      </c>
      <c r="B69" s="19" t="s">
        <v>88</v>
      </c>
      <c r="C69" s="14" t="s">
        <v>11</v>
      </c>
      <c r="D69" s="41">
        <v>23</v>
      </c>
      <c r="E69" s="10"/>
      <c r="F69" s="11">
        <f t="shared" si="6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" customHeight="1" x14ac:dyDescent="0.25">
      <c r="A70" s="12">
        <v>59</v>
      </c>
      <c r="B70" s="19" t="s">
        <v>46</v>
      </c>
      <c r="C70" s="14" t="s">
        <v>11</v>
      </c>
      <c r="D70" s="41">
        <v>16</v>
      </c>
      <c r="E70" s="10"/>
      <c r="F70" s="11">
        <f t="shared" si="6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" customHeight="1" x14ac:dyDescent="0.25">
      <c r="A71" s="12">
        <v>60</v>
      </c>
      <c r="B71" s="19" t="s">
        <v>47</v>
      </c>
      <c r="C71" s="14" t="s">
        <v>11</v>
      </c>
      <c r="D71" s="41">
        <v>16</v>
      </c>
      <c r="E71" s="10"/>
      <c r="F71" s="11">
        <f t="shared" si="6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10.5" customHeight="1" x14ac:dyDescent="0.25">
      <c r="A72" s="12">
        <v>61</v>
      </c>
      <c r="B72" s="19" t="s">
        <v>89</v>
      </c>
      <c r="C72" s="14" t="s">
        <v>32</v>
      </c>
      <c r="D72" s="41">
        <v>3</v>
      </c>
      <c r="E72" s="10"/>
      <c r="F72" s="11">
        <f t="shared" si="6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10.5" customHeight="1" x14ac:dyDescent="0.25">
      <c r="A73" s="12">
        <v>62</v>
      </c>
      <c r="B73" s="19" t="s">
        <v>48</v>
      </c>
      <c r="C73" s="14" t="s">
        <v>32</v>
      </c>
      <c r="D73" s="41">
        <v>2</v>
      </c>
      <c r="E73" s="10"/>
      <c r="F73" s="11">
        <f t="shared" si="6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10.5" customHeight="1" x14ac:dyDescent="0.25">
      <c r="A74" s="12">
        <v>63</v>
      </c>
      <c r="B74" s="19" t="s">
        <v>49</v>
      </c>
      <c r="C74" s="14" t="s">
        <v>32</v>
      </c>
      <c r="D74" s="41">
        <v>2</v>
      </c>
      <c r="E74" s="10"/>
      <c r="F74" s="11">
        <f t="shared" si="6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" customHeight="1" x14ac:dyDescent="0.25">
      <c r="A75" s="12">
        <v>64</v>
      </c>
      <c r="B75" s="52" t="s">
        <v>34</v>
      </c>
      <c r="C75" s="27" t="s">
        <v>11</v>
      </c>
      <c r="D75" s="41">
        <v>840</v>
      </c>
      <c r="E75" s="10"/>
      <c r="F75" s="11">
        <f t="shared" ref="F75:F85" si="7">SUM(D75*E75)</f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10.5" customHeight="1" x14ac:dyDescent="0.25">
      <c r="A76" s="12">
        <v>65</v>
      </c>
      <c r="B76" s="52" t="s">
        <v>33</v>
      </c>
      <c r="C76" s="27" t="s">
        <v>10</v>
      </c>
      <c r="D76" s="41">
        <v>7</v>
      </c>
      <c r="E76" s="10"/>
      <c r="F76" s="11">
        <f t="shared" si="7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" customHeight="1" x14ac:dyDescent="0.25">
      <c r="A77" s="12">
        <v>66</v>
      </c>
      <c r="B77" s="53" t="s">
        <v>90</v>
      </c>
      <c r="C77" s="27" t="s">
        <v>51</v>
      </c>
      <c r="D77" s="24">
        <v>5040</v>
      </c>
      <c r="E77" s="10"/>
      <c r="F77" s="11">
        <f t="shared" si="7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" customHeight="1" x14ac:dyDescent="0.25">
      <c r="A78" s="12">
        <v>67</v>
      </c>
      <c r="B78" s="36" t="s">
        <v>37</v>
      </c>
      <c r="C78" s="27" t="s">
        <v>92</v>
      </c>
      <c r="D78" s="24">
        <v>337</v>
      </c>
      <c r="E78" s="10"/>
      <c r="F78" s="11">
        <f t="shared" si="7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" customHeight="1" x14ac:dyDescent="0.25">
      <c r="A79" s="12">
        <v>68</v>
      </c>
      <c r="B79" s="43" t="s">
        <v>93</v>
      </c>
      <c r="C79" s="54" t="s">
        <v>10</v>
      </c>
      <c r="D79" s="41">
        <v>1</v>
      </c>
      <c r="E79" s="10"/>
      <c r="F79" s="11">
        <f t="shared" si="7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" customHeight="1" x14ac:dyDescent="0.25">
      <c r="A80" s="12">
        <v>69</v>
      </c>
      <c r="B80" s="33" t="s">
        <v>40</v>
      </c>
      <c r="C80" s="55" t="s">
        <v>94</v>
      </c>
      <c r="D80" s="41">
        <v>9</v>
      </c>
      <c r="E80" s="10"/>
      <c r="F80" s="11">
        <f>SUM(D80*E80)</f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50" s="4" customFormat="1" ht="21" customHeight="1" x14ac:dyDescent="0.25">
      <c r="A81" s="12">
        <v>70</v>
      </c>
      <c r="B81" s="35" t="s">
        <v>42</v>
      </c>
      <c r="C81" s="55" t="s">
        <v>94</v>
      </c>
      <c r="D81" s="41">
        <v>21.3</v>
      </c>
      <c r="E81" s="10"/>
      <c r="F81" s="11">
        <f t="shared" si="7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50" s="4" customFormat="1" ht="21" customHeight="1" x14ac:dyDescent="0.25">
      <c r="A82" s="12">
        <v>71</v>
      </c>
      <c r="B82" s="34" t="s">
        <v>39</v>
      </c>
      <c r="C82" s="55" t="s">
        <v>95</v>
      </c>
      <c r="D82" s="41">
        <v>100</v>
      </c>
      <c r="E82" s="10"/>
      <c r="F82" s="11">
        <f t="shared" si="7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50" s="4" customFormat="1" ht="10.5" customHeight="1" x14ac:dyDescent="0.25">
      <c r="A83" s="12">
        <v>72</v>
      </c>
      <c r="B83" s="56" t="s">
        <v>96</v>
      </c>
      <c r="C83" s="55" t="s">
        <v>94</v>
      </c>
      <c r="D83" s="41">
        <v>25</v>
      </c>
      <c r="E83" s="10"/>
      <c r="F83" s="11">
        <f t="shared" si="7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50" s="4" customFormat="1" ht="21" customHeight="1" x14ac:dyDescent="0.25">
      <c r="A84" s="12">
        <v>73</v>
      </c>
      <c r="B84" s="40" t="s">
        <v>97</v>
      </c>
      <c r="C84" s="54" t="s">
        <v>10</v>
      </c>
      <c r="D84" s="41">
        <v>5</v>
      </c>
      <c r="E84" s="10"/>
      <c r="F84" s="11">
        <f t="shared" si="7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50" s="4" customFormat="1" ht="21" customHeight="1" x14ac:dyDescent="0.25">
      <c r="A85" s="12">
        <v>74</v>
      </c>
      <c r="B85" s="33" t="s">
        <v>40</v>
      </c>
      <c r="C85" s="55" t="s">
        <v>94</v>
      </c>
      <c r="D85" s="41">
        <v>31.5</v>
      </c>
      <c r="E85" s="10"/>
      <c r="F85" s="11">
        <f t="shared" si="7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50" s="4" customFormat="1" ht="21" customHeight="1" x14ac:dyDescent="0.25">
      <c r="A86" s="12">
        <v>75</v>
      </c>
      <c r="B86" s="35" t="s">
        <v>42</v>
      </c>
      <c r="C86" s="55" t="s">
        <v>94</v>
      </c>
      <c r="D86" s="41">
        <v>74.55</v>
      </c>
      <c r="E86" s="10"/>
      <c r="F86" s="11">
        <f t="shared" ref="F86:F90" si="8">SUM(D86*E86)</f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50" s="4" customFormat="1" ht="21" customHeight="1" x14ac:dyDescent="0.25">
      <c r="A87" s="12">
        <v>76</v>
      </c>
      <c r="B87" s="34" t="s">
        <v>39</v>
      </c>
      <c r="C87" s="55" t="s">
        <v>95</v>
      </c>
      <c r="D87" s="41">
        <v>350</v>
      </c>
      <c r="E87" s="10"/>
      <c r="F87" s="11">
        <f t="shared" si="8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50" s="4" customFormat="1" ht="10.5" customHeight="1" x14ac:dyDescent="0.25">
      <c r="A88" s="12">
        <v>77</v>
      </c>
      <c r="B88" s="56" t="s">
        <v>96</v>
      </c>
      <c r="C88" s="55" t="s">
        <v>94</v>
      </c>
      <c r="D88" s="41">
        <v>52.5</v>
      </c>
      <c r="E88" s="10"/>
      <c r="F88" s="11">
        <f t="shared" si="8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50" s="4" customFormat="1" ht="21" customHeight="1" x14ac:dyDescent="0.25">
      <c r="A89" s="12">
        <v>78</v>
      </c>
      <c r="B89" s="43" t="s">
        <v>98</v>
      </c>
      <c r="C89" s="54" t="s">
        <v>10</v>
      </c>
      <c r="D89" s="41">
        <v>1</v>
      </c>
      <c r="E89" s="10"/>
      <c r="F89" s="11">
        <f t="shared" si="8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50" s="4" customFormat="1" ht="21" customHeight="1" x14ac:dyDescent="0.25">
      <c r="A90" s="12">
        <v>79</v>
      </c>
      <c r="B90" s="33" t="s">
        <v>40</v>
      </c>
      <c r="C90" s="55" t="s">
        <v>94</v>
      </c>
      <c r="D90" s="41">
        <v>42</v>
      </c>
      <c r="E90" s="10"/>
      <c r="F90" s="11">
        <f t="shared" si="8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50" s="4" customFormat="1" ht="21" customHeight="1" x14ac:dyDescent="0.25">
      <c r="A91" s="12">
        <v>80</v>
      </c>
      <c r="B91" s="35" t="s">
        <v>42</v>
      </c>
      <c r="C91" s="55" t="s">
        <v>94</v>
      </c>
      <c r="D91" s="41">
        <v>91.54</v>
      </c>
      <c r="E91" s="10"/>
      <c r="F91" s="11">
        <f t="shared" ref="F91:F93" si="9">SUM(D91*E91)</f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50" s="4" customFormat="1" ht="21" customHeight="1" x14ac:dyDescent="0.25">
      <c r="A92" s="12">
        <v>81</v>
      </c>
      <c r="B92" s="34" t="s">
        <v>39</v>
      </c>
      <c r="C92" s="55" t="s">
        <v>95</v>
      </c>
      <c r="D92" s="41">
        <v>425</v>
      </c>
      <c r="E92" s="10"/>
      <c r="F92" s="11">
        <f t="shared" si="9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50" s="4" customFormat="1" ht="10.5" customHeight="1" x14ac:dyDescent="0.25">
      <c r="A93" s="12">
        <v>82</v>
      </c>
      <c r="B93" s="56" t="s">
        <v>96</v>
      </c>
      <c r="C93" s="55" t="s">
        <v>94</v>
      </c>
      <c r="D93" s="41">
        <v>103.48000000000002</v>
      </c>
      <c r="E93" s="10"/>
      <c r="F93" s="11">
        <f t="shared" si="9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50" s="21" customFormat="1" ht="21.6" customHeight="1" x14ac:dyDescent="0.25">
      <c r="A94" s="12">
        <v>83</v>
      </c>
      <c r="B94" s="19" t="s">
        <v>75</v>
      </c>
      <c r="C94" s="23" t="s">
        <v>18</v>
      </c>
      <c r="D94" s="20">
        <v>2</v>
      </c>
      <c r="E94" s="10"/>
      <c r="F94" s="11">
        <f>SUM(D94*E94)</f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</row>
    <row r="95" spans="1:50" s="4" customFormat="1" ht="10.95" customHeight="1" x14ac:dyDescent="0.25">
      <c r="A95" s="12">
        <v>84</v>
      </c>
      <c r="B95" s="22" t="s">
        <v>61</v>
      </c>
      <c r="C95" s="23" t="s">
        <v>18</v>
      </c>
      <c r="D95" s="24">
        <v>2</v>
      </c>
      <c r="E95" s="10"/>
      <c r="F95" s="11">
        <f t="shared" si="6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50" s="26" customFormat="1" ht="12.6" customHeight="1" x14ac:dyDescent="0.25">
      <c r="A96" s="71" t="s">
        <v>13</v>
      </c>
      <c r="B96" s="72"/>
      <c r="C96" s="72"/>
      <c r="D96" s="72"/>
      <c r="E96" s="72"/>
      <c r="F96" s="73"/>
      <c r="G96" s="25"/>
      <c r="H96" s="25"/>
    </row>
    <row r="97" spans="1:47" s="4" customFormat="1" ht="10.95" customHeight="1" x14ac:dyDescent="0.25">
      <c r="A97" s="12">
        <v>85</v>
      </c>
      <c r="B97" s="18" t="s">
        <v>14</v>
      </c>
      <c r="C97" s="14" t="s">
        <v>10</v>
      </c>
      <c r="D97" s="16">
        <v>2</v>
      </c>
      <c r="E97" s="17"/>
      <c r="F97" s="11">
        <f t="shared" ref="F97" si="10">SUM(D97*E97)</f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</row>
    <row r="98" spans="1:47" s="4" customFormat="1" ht="21.6" customHeight="1" x14ac:dyDescent="0.25">
      <c r="A98" s="12">
        <v>86</v>
      </c>
      <c r="B98" s="18" t="s">
        <v>28</v>
      </c>
      <c r="C98" s="14" t="s">
        <v>10</v>
      </c>
      <c r="D98" s="16">
        <v>1</v>
      </c>
      <c r="E98" s="17"/>
      <c r="F98" s="11">
        <f t="shared" ref="F98:F100" si="11">SUM(D98*E98)</f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</row>
    <row r="99" spans="1:47" s="4" customFormat="1" ht="32.4" customHeight="1" x14ac:dyDescent="0.25">
      <c r="A99" s="12">
        <v>87</v>
      </c>
      <c r="B99" s="18" t="s">
        <v>15</v>
      </c>
      <c r="C99" s="14" t="s">
        <v>16</v>
      </c>
      <c r="D99" s="16">
        <v>1</v>
      </c>
      <c r="E99" s="17"/>
      <c r="F99" s="11">
        <f t="shared" si="11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</row>
    <row r="100" spans="1:47" s="26" customFormat="1" ht="10.95" customHeight="1" x14ac:dyDescent="0.25">
      <c r="A100" s="12">
        <v>88</v>
      </c>
      <c r="B100" s="19" t="s">
        <v>19</v>
      </c>
      <c r="C100" s="27" t="s">
        <v>16</v>
      </c>
      <c r="D100" s="28">
        <v>2</v>
      </c>
      <c r="E100" s="29"/>
      <c r="F100" s="11">
        <f t="shared" si="11"/>
        <v>0</v>
      </c>
      <c r="G100" s="25"/>
      <c r="H100" s="25"/>
    </row>
    <row r="101" spans="1:47" s="26" customFormat="1" ht="10.95" customHeight="1" x14ac:dyDescent="0.25">
      <c r="A101" s="12">
        <v>89</v>
      </c>
      <c r="B101" s="19" t="s">
        <v>20</v>
      </c>
      <c r="C101" s="27" t="s">
        <v>17</v>
      </c>
      <c r="D101" s="30">
        <v>0.34</v>
      </c>
      <c r="E101" s="29"/>
      <c r="F101" s="11">
        <f t="shared" ref="F101" si="12">SUM(D101*E101)</f>
        <v>0</v>
      </c>
      <c r="G101" s="25"/>
    </row>
    <row r="102" spans="1:47" s="4" customFormat="1" ht="12.6" customHeight="1" thickBot="1" x14ac:dyDescent="0.3">
      <c r="A102" s="74" t="s">
        <v>60</v>
      </c>
      <c r="B102" s="75"/>
      <c r="C102" s="75"/>
      <c r="D102" s="75"/>
      <c r="E102" s="76"/>
      <c r="F102" s="31">
        <f>SUM(F61:F101)</f>
        <v>0</v>
      </c>
      <c r="G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12.6" customHeight="1" x14ac:dyDescent="0.25">
      <c r="A103" s="71" t="s">
        <v>62</v>
      </c>
      <c r="B103" s="72"/>
      <c r="C103" s="72"/>
      <c r="D103" s="72"/>
      <c r="E103" s="72"/>
      <c r="F103" s="73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10.95" customHeight="1" x14ac:dyDescent="0.25">
      <c r="A104" s="12">
        <v>90</v>
      </c>
      <c r="B104" s="19" t="s">
        <v>84</v>
      </c>
      <c r="C104" s="14" t="s">
        <v>11</v>
      </c>
      <c r="D104" s="37">
        <v>900</v>
      </c>
      <c r="E104" s="10"/>
      <c r="F104" s="11">
        <f t="shared" ref="F104:F118" si="13">SUM(D104*E104)</f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21" customHeight="1" x14ac:dyDescent="0.25">
      <c r="A105" s="12">
        <v>91</v>
      </c>
      <c r="B105" s="36" t="s">
        <v>41</v>
      </c>
      <c r="C105" s="39" t="s">
        <v>11</v>
      </c>
      <c r="D105" s="37">
        <v>900</v>
      </c>
      <c r="E105" s="10"/>
      <c r="F105" s="11">
        <f t="shared" si="13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10.5" customHeight="1" x14ac:dyDescent="0.25">
      <c r="A106" s="12">
        <v>92</v>
      </c>
      <c r="B106" s="19" t="s">
        <v>35</v>
      </c>
      <c r="C106" s="14" t="s">
        <v>10</v>
      </c>
      <c r="D106" s="51">
        <v>2</v>
      </c>
      <c r="E106" s="10"/>
      <c r="F106" s="11">
        <f t="shared" si="13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10.5" customHeight="1" x14ac:dyDescent="0.25">
      <c r="A107" s="12">
        <v>93</v>
      </c>
      <c r="B107" s="19" t="s">
        <v>87</v>
      </c>
      <c r="C107" s="14" t="s">
        <v>77</v>
      </c>
      <c r="D107" s="16">
        <v>9</v>
      </c>
      <c r="E107" s="10"/>
      <c r="F107" s="11">
        <f t="shared" si="13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" customHeight="1" x14ac:dyDescent="0.25">
      <c r="A108" s="12">
        <v>94</v>
      </c>
      <c r="B108" s="19" t="s">
        <v>88</v>
      </c>
      <c r="C108" s="14" t="s">
        <v>11</v>
      </c>
      <c r="D108" s="41">
        <v>14</v>
      </c>
      <c r="E108" s="10"/>
      <c r="F108" s="11">
        <f t="shared" si="13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21" customHeight="1" x14ac:dyDescent="0.25">
      <c r="A109" s="12">
        <v>95</v>
      </c>
      <c r="B109" s="19" t="s">
        <v>46</v>
      </c>
      <c r="C109" s="14" t="s">
        <v>11</v>
      </c>
      <c r="D109" s="49">
        <v>11</v>
      </c>
      <c r="E109" s="10"/>
      <c r="F109" s="11">
        <f t="shared" si="13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10.5" customHeight="1" x14ac:dyDescent="0.25">
      <c r="A110" s="12">
        <v>96</v>
      </c>
      <c r="B110" s="19" t="s">
        <v>89</v>
      </c>
      <c r="C110" s="14" t="s">
        <v>32</v>
      </c>
      <c r="D110" s="41">
        <v>2</v>
      </c>
      <c r="E110" s="10"/>
      <c r="F110" s="11">
        <f t="shared" si="13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10.5" customHeight="1" x14ac:dyDescent="0.25">
      <c r="A111" s="12">
        <v>97</v>
      </c>
      <c r="B111" s="19" t="s">
        <v>99</v>
      </c>
      <c r="C111" s="14" t="s">
        <v>32</v>
      </c>
      <c r="D111" s="41">
        <v>1</v>
      </c>
      <c r="E111" s="10"/>
      <c r="F111" s="11">
        <f t="shared" si="13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" customHeight="1" x14ac:dyDescent="0.25">
      <c r="A112" s="12">
        <v>98</v>
      </c>
      <c r="B112" s="52" t="s">
        <v>34</v>
      </c>
      <c r="C112" s="27" t="s">
        <v>11</v>
      </c>
      <c r="D112" s="41">
        <v>511</v>
      </c>
      <c r="E112" s="10"/>
      <c r="F112" s="11">
        <f t="shared" si="13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47" s="4" customFormat="1" ht="10.5" customHeight="1" x14ac:dyDescent="0.25">
      <c r="A113" s="12">
        <v>99</v>
      </c>
      <c r="B113" s="52" t="s">
        <v>33</v>
      </c>
      <c r="C113" s="27" t="s">
        <v>10</v>
      </c>
      <c r="D113" s="41">
        <v>3</v>
      </c>
      <c r="E113" s="10"/>
      <c r="F113" s="11">
        <f t="shared" si="13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47" s="4" customFormat="1" ht="21" customHeight="1" x14ac:dyDescent="0.25">
      <c r="A114" s="12">
        <v>100</v>
      </c>
      <c r="B114" s="53" t="s">
        <v>90</v>
      </c>
      <c r="C114" s="27" t="s">
        <v>51</v>
      </c>
      <c r="D114" s="24">
        <v>3577</v>
      </c>
      <c r="E114" s="10"/>
      <c r="F114" s="11">
        <f t="shared" si="13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47" s="4" customFormat="1" ht="10.5" customHeight="1" x14ac:dyDescent="0.25">
      <c r="A115" s="12">
        <v>101</v>
      </c>
      <c r="B115" s="52" t="s">
        <v>91</v>
      </c>
      <c r="C115" s="27" t="s">
        <v>50</v>
      </c>
      <c r="D115" s="24">
        <v>330</v>
      </c>
      <c r="E115" s="10"/>
      <c r="F115" s="11">
        <f t="shared" si="13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47" s="4" customFormat="1" ht="21" customHeight="1" x14ac:dyDescent="0.25">
      <c r="A116" s="12">
        <v>102</v>
      </c>
      <c r="B116" s="36" t="s">
        <v>36</v>
      </c>
      <c r="C116" s="39" t="s">
        <v>51</v>
      </c>
      <c r="D116" s="24">
        <v>2250</v>
      </c>
      <c r="E116" s="10"/>
      <c r="F116" s="11">
        <f t="shared" si="13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47" s="4" customFormat="1" ht="21" customHeight="1" x14ac:dyDescent="0.25">
      <c r="A117" s="12">
        <v>103</v>
      </c>
      <c r="B117" s="36" t="s">
        <v>38</v>
      </c>
      <c r="C117" s="27" t="s">
        <v>92</v>
      </c>
      <c r="D117" s="24">
        <v>464</v>
      </c>
      <c r="E117" s="10"/>
      <c r="F117" s="11">
        <f t="shared" si="13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47" s="4" customFormat="1" ht="21" customHeight="1" x14ac:dyDescent="0.25">
      <c r="A118" s="12">
        <v>104</v>
      </c>
      <c r="B118" s="36" t="s">
        <v>37</v>
      </c>
      <c r="C118" s="27" t="s">
        <v>92</v>
      </c>
      <c r="D118" s="24">
        <v>212</v>
      </c>
      <c r="E118" s="10"/>
      <c r="F118" s="11">
        <f t="shared" si="13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47" s="4" customFormat="1" ht="21" customHeight="1" x14ac:dyDescent="0.25">
      <c r="A119" s="12">
        <v>105</v>
      </c>
      <c r="B119" s="40" t="s">
        <v>97</v>
      </c>
      <c r="C119" s="54" t="s">
        <v>10</v>
      </c>
      <c r="D119" s="41">
        <v>2</v>
      </c>
      <c r="E119" s="10"/>
      <c r="F119" s="11">
        <f>SUM(D119*E119)</f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47" s="4" customFormat="1" ht="21" customHeight="1" x14ac:dyDescent="0.25">
      <c r="A120" s="12">
        <v>106</v>
      </c>
      <c r="B120" s="33" t="s">
        <v>40</v>
      </c>
      <c r="C120" s="55" t="s">
        <v>94</v>
      </c>
      <c r="D120" s="41">
        <v>12.6</v>
      </c>
      <c r="E120" s="10"/>
      <c r="F120" s="11">
        <f>SUM(D120*E120)</f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47" s="4" customFormat="1" ht="21" customHeight="1" x14ac:dyDescent="0.25">
      <c r="A121" s="12">
        <v>107</v>
      </c>
      <c r="B121" s="35" t="s">
        <v>42</v>
      </c>
      <c r="C121" s="55" t="s">
        <v>94</v>
      </c>
      <c r="D121" s="41">
        <v>29.82</v>
      </c>
      <c r="E121" s="10"/>
      <c r="F121" s="11">
        <f t="shared" ref="F121:F123" si="14">SUM(D121*E121)</f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47" s="4" customFormat="1" ht="21" customHeight="1" x14ac:dyDescent="0.25">
      <c r="A122" s="12">
        <v>108</v>
      </c>
      <c r="B122" s="34" t="s">
        <v>39</v>
      </c>
      <c r="C122" s="55" t="s">
        <v>95</v>
      </c>
      <c r="D122" s="41">
        <v>140</v>
      </c>
      <c r="E122" s="10"/>
      <c r="F122" s="11">
        <f t="shared" si="14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47" s="4" customFormat="1" ht="10.5" customHeight="1" x14ac:dyDescent="0.25">
      <c r="A123" s="12">
        <v>109</v>
      </c>
      <c r="B123" s="56" t="s">
        <v>96</v>
      </c>
      <c r="C123" s="55" t="s">
        <v>94</v>
      </c>
      <c r="D123" s="41">
        <v>17.5</v>
      </c>
      <c r="E123" s="10"/>
      <c r="F123" s="11">
        <f t="shared" si="14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47" s="4" customFormat="1" ht="21" customHeight="1" x14ac:dyDescent="0.25">
      <c r="A124" s="12">
        <v>110</v>
      </c>
      <c r="B124" s="43" t="s">
        <v>74</v>
      </c>
      <c r="C124" s="44" t="s">
        <v>10</v>
      </c>
      <c r="D124" s="45">
        <v>1</v>
      </c>
      <c r="E124" s="10"/>
      <c r="F124" s="11">
        <f t="shared" ref="F124:F142" si="15">SUM(D124*E124)</f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47" s="4" customFormat="1" ht="21" customHeight="1" x14ac:dyDescent="0.25">
      <c r="A125" s="12">
        <v>111</v>
      </c>
      <c r="B125" s="42" t="s">
        <v>76</v>
      </c>
      <c r="C125" s="48" t="s">
        <v>77</v>
      </c>
      <c r="D125" s="49">
        <v>242</v>
      </c>
      <c r="E125" s="10"/>
      <c r="F125" s="11">
        <f t="shared" si="15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47" s="4" customFormat="1" ht="21" customHeight="1" x14ac:dyDescent="0.25">
      <c r="A126" s="12">
        <v>112</v>
      </c>
      <c r="B126" s="35" t="s">
        <v>65</v>
      </c>
      <c r="C126" s="48" t="s">
        <v>77</v>
      </c>
      <c r="D126" s="49">
        <v>17</v>
      </c>
      <c r="E126" s="10"/>
      <c r="F126" s="11">
        <f t="shared" si="15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47" s="4" customFormat="1" ht="21" customHeight="1" x14ac:dyDescent="0.25">
      <c r="A127" s="12">
        <v>113</v>
      </c>
      <c r="B127" s="34" t="s">
        <v>66</v>
      </c>
      <c r="C127" s="44" t="s">
        <v>67</v>
      </c>
      <c r="D127" s="49">
        <v>160</v>
      </c>
      <c r="E127" s="10"/>
      <c r="F127" s="11">
        <f t="shared" si="15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47" s="4" customFormat="1" ht="10.5" customHeight="1" x14ac:dyDescent="0.25">
      <c r="A128" s="12">
        <v>114</v>
      </c>
      <c r="B128" s="35" t="s">
        <v>69</v>
      </c>
      <c r="C128" s="44" t="s">
        <v>67</v>
      </c>
      <c r="D128" s="49">
        <v>270</v>
      </c>
      <c r="E128" s="10"/>
      <c r="F128" s="11">
        <f t="shared" si="15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50" s="4" customFormat="1" ht="21" customHeight="1" x14ac:dyDescent="0.25">
      <c r="A129" s="12">
        <v>115</v>
      </c>
      <c r="B129" s="34" t="s">
        <v>39</v>
      </c>
      <c r="C129" s="44" t="s">
        <v>67</v>
      </c>
      <c r="D129" s="49">
        <v>264</v>
      </c>
      <c r="E129" s="10"/>
      <c r="F129" s="11">
        <f t="shared" si="15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spans="1:50" s="4" customFormat="1" ht="10.5" customHeight="1" x14ac:dyDescent="0.25">
      <c r="A130" s="12">
        <v>116</v>
      </c>
      <c r="B130" s="35" t="s">
        <v>78</v>
      </c>
      <c r="C130" s="44" t="s">
        <v>67</v>
      </c>
      <c r="D130" s="49">
        <v>7</v>
      </c>
      <c r="E130" s="10"/>
      <c r="F130" s="11">
        <f t="shared" si="15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spans="1:50" s="4" customFormat="1" ht="21" customHeight="1" x14ac:dyDescent="0.25">
      <c r="A131" s="12">
        <v>117</v>
      </c>
      <c r="B131" s="46" t="s">
        <v>70</v>
      </c>
      <c r="C131" s="44" t="s">
        <v>67</v>
      </c>
      <c r="D131" s="49">
        <v>148</v>
      </c>
      <c r="E131" s="10"/>
      <c r="F131" s="11">
        <f t="shared" si="15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spans="1:50" s="4" customFormat="1" ht="21" customHeight="1" x14ac:dyDescent="0.25">
      <c r="A132" s="12">
        <v>118</v>
      </c>
      <c r="B132" s="34" t="s">
        <v>68</v>
      </c>
      <c r="C132" s="44" t="s">
        <v>67</v>
      </c>
      <c r="D132" s="49">
        <v>96</v>
      </c>
      <c r="E132" s="10"/>
      <c r="F132" s="11">
        <f t="shared" si="15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</row>
    <row r="133" spans="1:50" s="4" customFormat="1" ht="21" customHeight="1" x14ac:dyDescent="0.25">
      <c r="A133" s="12">
        <v>119</v>
      </c>
      <c r="B133" s="34" t="s">
        <v>79</v>
      </c>
      <c r="C133" s="44" t="s">
        <v>67</v>
      </c>
      <c r="D133" s="49">
        <v>80</v>
      </c>
      <c r="E133" s="10"/>
      <c r="F133" s="11">
        <f t="shared" si="15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</row>
    <row r="134" spans="1:50" s="4" customFormat="1" ht="10.5" customHeight="1" x14ac:dyDescent="0.25">
      <c r="A134" s="12">
        <v>120</v>
      </c>
      <c r="B134" s="35" t="s">
        <v>83</v>
      </c>
      <c r="C134" s="44" t="s">
        <v>11</v>
      </c>
      <c r="D134" s="49">
        <v>24</v>
      </c>
      <c r="E134" s="10"/>
      <c r="F134" s="11">
        <f t="shared" si="15"/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spans="1:50" s="4" customFormat="1" ht="10.5" customHeight="1" x14ac:dyDescent="0.25">
      <c r="A135" s="12">
        <v>121</v>
      </c>
      <c r="B135" s="35" t="s">
        <v>80</v>
      </c>
      <c r="C135" s="44" t="s">
        <v>11</v>
      </c>
      <c r="D135" s="49">
        <v>24</v>
      </c>
      <c r="E135" s="10"/>
      <c r="F135" s="11">
        <f t="shared" si="15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50" s="4" customFormat="1" ht="21" customHeight="1" x14ac:dyDescent="0.25">
      <c r="A136" s="12">
        <v>122</v>
      </c>
      <c r="B136" s="47" t="s">
        <v>71</v>
      </c>
      <c r="C136" s="44" t="s">
        <v>67</v>
      </c>
      <c r="D136" s="49">
        <v>130</v>
      </c>
      <c r="E136" s="10"/>
      <c r="F136" s="11">
        <f t="shared" si="15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spans="1:50" s="4" customFormat="1" ht="21" customHeight="1" x14ac:dyDescent="0.25">
      <c r="A137" s="12">
        <v>123</v>
      </c>
      <c r="B137" s="33" t="s">
        <v>72</v>
      </c>
      <c r="C137" s="44" t="s">
        <v>67</v>
      </c>
      <c r="D137" s="49">
        <v>51</v>
      </c>
      <c r="E137" s="10"/>
      <c r="F137" s="11">
        <f t="shared" si="15"/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spans="1:50" s="4" customFormat="1" ht="10.5" customHeight="1" x14ac:dyDescent="0.25">
      <c r="A138" s="12">
        <v>124</v>
      </c>
      <c r="B138" s="46" t="s">
        <v>81</v>
      </c>
      <c r="C138" s="50" t="s">
        <v>10</v>
      </c>
      <c r="D138" s="49">
        <v>4</v>
      </c>
      <c r="E138" s="10"/>
      <c r="F138" s="11">
        <f t="shared" si="15"/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spans="1:50" s="4" customFormat="1" ht="10.5" customHeight="1" x14ac:dyDescent="0.25">
      <c r="A139" s="12">
        <v>125</v>
      </c>
      <c r="B139" s="46" t="s">
        <v>73</v>
      </c>
      <c r="C139" s="50" t="s">
        <v>82</v>
      </c>
      <c r="D139" s="49">
        <v>140</v>
      </c>
      <c r="E139" s="10"/>
      <c r="F139" s="11">
        <f t="shared" si="15"/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</row>
    <row r="140" spans="1:50" s="21" customFormat="1" ht="21.6" customHeight="1" x14ac:dyDescent="0.25">
      <c r="A140" s="12">
        <v>126</v>
      </c>
      <c r="B140" s="19" t="s">
        <v>75</v>
      </c>
      <c r="C140" s="23" t="s">
        <v>18</v>
      </c>
      <c r="D140" s="20">
        <v>1</v>
      </c>
      <c r="E140" s="10"/>
      <c r="F140" s="11">
        <f>SUM(D140*E140)</f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</row>
    <row r="141" spans="1:50" s="21" customFormat="1" ht="21.6" customHeight="1" x14ac:dyDescent="0.25">
      <c r="A141" s="12">
        <v>127</v>
      </c>
      <c r="B141" s="22" t="s">
        <v>27</v>
      </c>
      <c r="C141" s="23" t="s">
        <v>18</v>
      </c>
      <c r="D141" s="20">
        <v>1</v>
      </c>
      <c r="E141" s="10"/>
      <c r="F141" s="11">
        <f t="shared" si="15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</row>
    <row r="142" spans="1:50" s="4" customFormat="1" ht="10.95" customHeight="1" x14ac:dyDescent="0.25">
      <c r="A142" s="12">
        <v>128</v>
      </c>
      <c r="B142" s="22" t="s">
        <v>64</v>
      </c>
      <c r="C142" s="23" t="s">
        <v>18</v>
      </c>
      <c r="D142" s="24">
        <v>1</v>
      </c>
      <c r="E142" s="10"/>
      <c r="F142" s="11">
        <f t="shared" si="15"/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</row>
    <row r="143" spans="1:50" s="26" customFormat="1" ht="12.6" customHeight="1" x14ac:dyDescent="0.25">
      <c r="A143" s="71" t="s">
        <v>13</v>
      </c>
      <c r="B143" s="72"/>
      <c r="C143" s="72"/>
      <c r="D143" s="72"/>
      <c r="E143" s="72"/>
      <c r="F143" s="73"/>
      <c r="G143" s="25"/>
      <c r="H143" s="25"/>
    </row>
    <row r="144" spans="1:50" s="4" customFormat="1" ht="10.95" customHeight="1" x14ac:dyDescent="0.25">
      <c r="A144" s="12">
        <v>129</v>
      </c>
      <c r="B144" s="18" t="s">
        <v>14</v>
      </c>
      <c r="C144" s="14" t="s">
        <v>10</v>
      </c>
      <c r="D144" s="16">
        <v>1</v>
      </c>
      <c r="E144" s="17"/>
      <c r="F144" s="11">
        <f t="shared" ref="F144:F148" si="16">SUM(D144*E144)</f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</row>
    <row r="145" spans="1:195" s="4" customFormat="1" ht="21.6" customHeight="1" x14ac:dyDescent="0.25">
      <c r="A145" s="12">
        <v>130</v>
      </c>
      <c r="B145" s="18" t="s">
        <v>28</v>
      </c>
      <c r="C145" s="14" t="s">
        <v>10</v>
      </c>
      <c r="D145" s="16">
        <v>1</v>
      </c>
      <c r="E145" s="17"/>
      <c r="F145" s="11">
        <f t="shared" si="16"/>
        <v>0</v>
      </c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</row>
    <row r="146" spans="1:195" s="4" customFormat="1" ht="32.4" customHeight="1" x14ac:dyDescent="0.25">
      <c r="A146" s="12">
        <v>131</v>
      </c>
      <c r="B146" s="18" t="s">
        <v>15</v>
      </c>
      <c r="C146" s="14" t="s">
        <v>16</v>
      </c>
      <c r="D146" s="16">
        <v>1</v>
      </c>
      <c r="E146" s="17"/>
      <c r="F146" s="11">
        <f t="shared" si="16"/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</row>
    <row r="147" spans="1:195" s="26" customFormat="1" ht="10.95" customHeight="1" x14ac:dyDescent="0.25">
      <c r="A147" s="12">
        <v>132</v>
      </c>
      <c r="B147" s="19" t="s">
        <v>19</v>
      </c>
      <c r="C147" s="27" t="s">
        <v>16</v>
      </c>
      <c r="D147" s="28">
        <v>1</v>
      </c>
      <c r="E147" s="29"/>
      <c r="F147" s="11">
        <f t="shared" si="16"/>
        <v>0</v>
      </c>
      <c r="G147" s="25"/>
      <c r="H147" s="25"/>
    </row>
    <row r="148" spans="1:195" s="26" customFormat="1" ht="10.95" customHeight="1" x14ac:dyDescent="0.25">
      <c r="A148" s="12">
        <v>133</v>
      </c>
      <c r="B148" s="19" t="s">
        <v>20</v>
      </c>
      <c r="C148" s="27" t="s">
        <v>17</v>
      </c>
      <c r="D148" s="30">
        <v>0.2</v>
      </c>
      <c r="E148" s="29"/>
      <c r="F148" s="11">
        <f t="shared" si="16"/>
        <v>0</v>
      </c>
      <c r="G148" s="25"/>
    </row>
    <row r="149" spans="1:195" s="4" customFormat="1" ht="12.6" customHeight="1" thickBot="1" x14ac:dyDescent="0.3">
      <c r="A149" s="74" t="s">
        <v>63</v>
      </c>
      <c r="B149" s="75"/>
      <c r="C149" s="75"/>
      <c r="D149" s="75"/>
      <c r="E149" s="76"/>
      <c r="F149" s="31">
        <f>SUM(F104:F148)</f>
        <v>0</v>
      </c>
      <c r="G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</row>
    <row r="150" spans="1:195" ht="24" customHeight="1" thickBot="1" x14ac:dyDescent="0.3">
      <c r="A150" s="8"/>
      <c r="C150" s="78" t="s">
        <v>1</v>
      </c>
      <c r="D150" s="79"/>
      <c r="E150" s="80">
        <f>F59+F102+F149</f>
        <v>0</v>
      </c>
      <c r="F150" s="81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  <c r="DS150" s="15"/>
      <c r="DT150" s="15"/>
      <c r="DU150" s="15"/>
      <c r="DV150" s="15"/>
      <c r="DW150" s="15"/>
      <c r="DX150" s="15"/>
      <c r="DY150" s="15"/>
      <c r="DZ150" s="15"/>
      <c r="EA150" s="15"/>
      <c r="EB150" s="15"/>
      <c r="EC150" s="15"/>
      <c r="ED150" s="15"/>
      <c r="EE150" s="15"/>
      <c r="EF150" s="15"/>
      <c r="EG150" s="15"/>
      <c r="EH150" s="15"/>
      <c r="EI150" s="15"/>
      <c r="EJ150" s="15"/>
      <c r="EK150" s="15"/>
      <c r="EL150" s="15"/>
      <c r="EM150" s="15"/>
      <c r="EN150" s="15"/>
      <c r="EO150" s="15"/>
      <c r="EP150" s="15"/>
      <c r="EQ150" s="15"/>
      <c r="ER150" s="15"/>
      <c r="ES150" s="15"/>
      <c r="ET150" s="15"/>
      <c r="EU150" s="15"/>
      <c r="EV150" s="15"/>
      <c r="EW150" s="15"/>
      <c r="EX150" s="15"/>
      <c r="EY150" s="15"/>
      <c r="EZ150" s="15"/>
      <c r="FA150" s="15"/>
      <c r="FB150" s="15"/>
      <c r="FC150" s="15"/>
      <c r="FD150" s="15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  <c r="FO150" s="15"/>
      <c r="FP150" s="15"/>
      <c r="FQ150" s="15"/>
      <c r="FR150" s="15"/>
      <c r="FS150" s="15"/>
      <c r="FT150" s="15"/>
      <c r="FU150" s="15"/>
      <c r="FV150" s="15"/>
      <c r="FW150" s="15"/>
      <c r="FX150" s="15"/>
      <c r="FY150" s="15"/>
      <c r="FZ150" s="15"/>
      <c r="GA150" s="15"/>
      <c r="GB150" s="15"/>
      <c r="GC150" s="15"/>
      <c r="GD150" s="15"/>
      <c r="GE150" s="15"/>
      <c r="GF150" s="15"/>
      <c r="GG150" s="15"/>
      <c r="GH150" s="15"/>
      <c r="GI150" s="15"/>
      <c r="GJ150" s="15"/>
      <c r="GK150" s="15"/>
      <c r="GL150" s="15"/>
      <c r="GM150" s="15"/>
    </row>
    <row r="151" spans="1:195" s="15" customFormat="1" ht="12.75" customHeight="1" x14ac:dyDescent="0.25">
      <c r="A151" s="77" t="s">
        <v>7</v>
      </c>
      <c r="B151" s="77"/>
      <c r="C151" s="77"/>
      <c r="D151" s="77"/>
      <c r="E151" s="77"/>
      <c r="F151" s="77"/>
    </row>
    <row r="152" spans="1:195" s="15" customFormat="1" ht="12.75" customHeight="1" x14ac:dyDescent="0.25">
      <c r="A152" s="77" t="s">
        <v>21</v>
      </c>
      <c r="B152" s="77"/>
      <c r="C152" s="77"/>
      <c r="D152" s="77"/>
      <c r="E152" s="77"/>
      <c r="F152" s="77"/>
    </row>
    <row r="153" spans="1:195" s="15" customFormat="1" ht="12.75" customHeight="1" x14ac:dyDescent="0.25">
      <c r="A153" s="77" t="s">
        <v>8</v>
      </c>
      <c r="B153" s="77"/>
      <c r="C153" s="77"/>
      <c r="D153" s="77"/>
      <c r="E153" s="77"/>
      <c r="F153" s="77"/>
    </row>
    <row r="154" spans="1:195" s="15" customFormat="1" ht="12.75" customHeight="1" x14ac:dyDescent="0.25">
      <c r="A154" s="3"/>
      <c r="B154" s="77" t="s">
        <v>9</v>
      </c>
      <c r="C154" s="77"/>
      <c r="D154" s="77"/>
      <c r="E154" s="77"/>
      <c r="F154" s="77"/>
    </row>
    <row r="155" spans="1:195" s="15" customFormat="1" ht="12.75" customHeight="1" x14ac:dyDescent="0.25">
      <c r="A155" s="77" t="s">
        <v>22</v>
      </c>
      <c r="B155" s="77"/>
      <c r="C155" s="77"/>
      <c r="D155" s="77"/>
      <c r="E155" s="77"/>
      <c r="F155" s="77"/>
    </row>
    <row r="156" spans="1:195" s="15" customFormat="1" ht="12.75" customHeight="1" x14ac:dyDescent="0.25">
      <c r="A156" s="77" t="s">
        <v>23</v>
      </c>
      <c r="B156" s="77"/>
      <c r="C156" s="77"/>
      <c r="D156" s="77"/>
      <c r="E156" s="77"/>
      <c r="F156" s="77"/>
    </row>
    <row r="157" spans="1:195" s="15" customFormat="1" ht="12.75" customHeight="1" x14ac:dyDescent="0.25">
      <c r="A157" s="77" t="s">
        <v>31</v>
      </c>
      <c r="B157" s="77"/>
      <c r="C157" s="77"/>
      <c r="D157" s="77"/>
      <c r="E157" s="77"/>
      <c r="F157" s="77"/>
    </row>
    <row r="158" spans="1:195" s="15" customFormat="1" ht="12.75" customHeight="1" x14ac:dyDescent="0.25">
      <c r="A158" s="3"/>
      <c r="B158" s="77" t="s">
        <v>30</v>
      </c>
      <c r="C158" s="77"/>
      <c r="D158" s="77"/>
      <c r="E158" s="77"/>
      <c r="F158" s="77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  <c r="GE158" s="2"/>
      <c r="GF158" s="2"/>
      <c r="GG158" s="2"/>
      <c r="GH158" s="2"/>
      <c r="GI158" s="2"/>
    </row>
    <row r="159" spans="1:195" s="15" customFormat="1" ht="12.75" customHeight="1" x14ac:dyDescent="0.25">
      <c r="A159" s="3"/>
      <c r="B159" s="32" t="s">
        <v>29</v>
      </c>
      <c r="C159" s="32"/>
      <c r="D159" s="32"/>
      <c r="E159" s="32"/>
      <c r="F159" s="3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  <c r="GE159" s="2"/>
      <c r="GF159" s="2"/>
      <c r="GG159" s="2"/>
      <c r="GH159" s="2"/>
      <c r="GI159" s="2"/>
    </row>
    <row r="160" spans="1:195" s="15" customFormat="1" x14ac:dyDescent="0.25">
      <c r="A160" s="77" t="s">
        <v>24</v>
      </c>
      <c r="B160" s="77"/>
      <c r="C160" s="77"/>
      <c r="D160" s="77"/>
      <c r="E160" s="77"/>
      <c r="F160" s="77"/>
    </row>
    <row r="161" spans="1:195" s="15" customFormat="1" x14ac:dyDescent="0.25">
      <c r="A161" s="3"/>
      <c r="B161" s="77" t="s">
        <v>25</v>
      </c>
      <c r="C161" s="77"/>
      <c r="D161" s="77"/>
      <c r="E161" s="77"/>
      <c r="F161" s="77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  <c r="GE161" s="2"/>
      <c r="GF161" s="2"/>
      <c r="GG161" s="2"/>
      <c r="GH161" s="2"/>
      <c r="GI161" s="2"/>
      <c r="GJ161" s="2"/>
      <c r="GK161" s="2"/>
      <c r="GL161" s="2"/>
      <c r="GM161" s="2"/>
    </row>
    <row r="162" spans="1:195" s="15" customFormat="1" x14ac:dyDescent="0.25">
      <c r="A162" s="3"/>
      <c r="B162" s="77" t="s">
        <v>26</v>
      </c>
      <c r="C162" s="77"/>
      <c r="D162" s="77"/>
      <c r="E162" s="77"/>
      <c r="F162" s="77"/>
    </row>
  </sheetData>
  <mergeCells count="29">
    <mergeCell ref="A155:F155"/>
    <mergeCell ref="B161:F161"/>
    <mergeCell ref="B162:F162"/>
    <mergeCell ref="A156:F156"/>
    <mergeCell ref="A160:F160"/>
    <mergeCell ref="B158:F158"/>
    <mergeCell ref="A157:F157"/>
    <mergeCell ref="A8:F8"/>
    <mergeCell ref="A53:F53"/>
    <mergeCell ref="A59:E59"/>
    <mergeCell ref="B154:F154"/>
    <mergeCell ref="A153:F153"/>
    <mergeCell ref="A152:F152"/>
    <mergeCell ref="A151:F151"/>
    <mergeCell ref="A60:F60"/>
    <mergeCell ref="A96:F96"/>
    <mergeCell ref="A102:E102"/>
    <mergeCell ref="A103:F103"/>
    <mergeCell ref="A143:F143"/>
    <mergeCell ref="A149:E149"/>
    <mergeCell ref="C150:D150"/>
    <mergeCell ref="E150:F150"/>
    <mergeCell ref="A1:F1"/>
    <mergeCell ref="A5:A7"/>
    <mergeCell ref="B5:B7"/>
    <mergeCell ref="C5:C7"/>
    <mergeCell ref="D5:D6"/>
    <mergeCell ref="E5:E7"/>
    <mergeCell ref="F5:F7"/>
  </mergeCells>
  <phoneticPr fontId="3" type="noConversion"/>
  <conditionalFormatting sqref="A53">
    <cfRule type="cellIs" dxfId="22" priority="211" stopIfTrue="1" operator="equal">
      <formula>0</formula>
    </cfRule>
  </conditionalFormatting>
  <conditionalFormatting sqref="A96">
    <cfRule type="cellIs" dxfId="21" priority="202" stopIfTrue="1" operator="equal">
      <formula>0</formula>
    </cfRule>
  </conditionalFormatting>
  <conditionalFormatting sqref="A143">
    <cfRule type="cellIs" dxfId="20" priority="60" stopIfTrue="1" operator="equal">
      <formula>0</formula>
    </cfRule>
  </conditionalFormatting>
  <conditionalFormatting sqref="B10:B13">
    <cfRule type="expression" dxfId="19" priority="37">
      <formula>CellHasFormula</formula>
    </cfRule>
  </conditionalFormatting>
  <conditionalFormatting sqref="B16:B22">
    <cfRule type="cellIs" dxfId="18" priority="35" stopIfTrue="1" operator="equal">
      <formula>0</formula>
    </cfRule>
  </conditionalFormatting>
  <conditionalFormatting sqref="B27:B30">
    <cfRule type="expression" dxfId="17" priority="30">
      <formula>CellHasFormula</formula>
    </cfRule>
  </conditionalFormatting>
  <conditionalFormatting sqref="B32 B37 B42 B47">
    <cfRule type="expression" dxfId="16" priority="29">
      <formula>CellHasFormula</formula>
    </cfRule>
  </conditionalFormatting>
  <conditionalFormatting sqref="B40">
    <cfRule type="expression" dxfId="15" priority="28">
      <formula>CellHasFormula</formula>
    </cfRule>
  </conditionalFormatting>
  <conditionalFormatting sqref="B62:B66">
    <cfRule type="expression" dxfId="14" priority="22">
      <formula>CellHasFormula</formula>
    </cfRule>
  </conditionalFormatting>
  <conditionalFormatting sqref="B69:B74">
    <cfRule type="cellIs" dxfId="13" priority="20" stopIfTrue="1" operator="equal">
      <formula>0</formula>
    </cfRule>
  </conditionalFormatting>
  <conditionalFormatting sqref="B78:B79">
    <cfRule type="expression" dxfId="12" priority="18">
      <formula>CellHasFormula</formula>
    </cfRule>
  </conditionalFormatting>
  <conditionalFormatting sqref="B81 B86 B91">
    <cfRule type="expression" dxfId="11" priority="17">
      <formula>CellHasFormula</formula>
    </cfRule>
  </conditionalFormatting>
  <conditionalFormatting sqref="B89">
    <cfRule type="expression" dxfId="10" priority="16">
      <formula>CellHasFormula</formula>
    </cfRule>
  </conditionalFormatting>
  <conditionalFormatting sqref="B105">
    <cfRule type="expression" dxfId="9" priority="15">
      <formula>CellHasFormula</formula>
    </cfRule>
  </conditionalFormatting>
  <conditionalFormatting sqref="B107:B111">
    <cfRule type="cellIs" dxfId="8" priority="13" stopIfTrue="1" operator="equal">
      <formula>0</formula>
    </cfRule>
  </conditionalFormatting>
  <conditionalFormatting sqref="B116:B118">
    <cfRule type="expression" dxfId="7" priority="9">
      <formula>CellHasFormula</formula>
    </cfRule>
  </conditionalFormatting>
  <conditionalFormatting sqref="B121">
    <cfRule type="expression" dxfId="6" priority="8">
      <formula>CellHasFormula</formula>
    </cfRule>
  </conditionalFormatting>
  <conditionalFormatting sqref="B126">
    <cfRule type="expression" dxfId="5" priority="43">
      <formula>CellHasFormula</formula>
    </cfRule>
  </conditionalFormatting>
  <conditionalFormatting sqref="C10:C12">
    <cfRule type="cellIs" dxfId="4" priority="39" stopIfTrue="1" operator="equal">
      <formula>0</formula>
    </cfRule>
  </conditionalFormatting>
  <conditionalFormatting sqref="C27">
    <cfRule type="cellIs" dxfId="3" priority="33" stopIfTrue="1" operator="equal">
      <formula>0</formula>
    </cfRule>
  </conditionalFormatting>
  <conditionalFormatting sqref="C62:C65">
    <cfRule type="cellIs" dxfId="2" priority="23" stopIfTrue="1" operator="equal">
      <formula>0</formula>
    </cfRule>
  </conditionalFormatting>
  <conditionalFormatting sqref="C105">
    <cfRule type="cellIs" dxfId="1" priority="212" stopIfTrue="1" operator="equal">
      <formula>0</formula>
    </cfRule>
  </conditionalFormatting>
  <conditionalFormatting sqref="C116">
    <cfRule type="cellIs" dxfId="0" priority="213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2025-12-09T12:54:54Z</dcterms:modified>
</cp:coreProperties>
</file>